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Objects="none"/>
  <bookViews>
    <workbookView showHorizontalScroll="0" showVerticalScroll="0" showSheetTabs="0" xWindow="-120" yWindow="-120" windowWidth="29040" windowHeight="15840" activeTab="8" autoFilterDateGrouping="0"/>
  </bookViews>
  <sheets>
    <sheet name="Диаграмма8" sheetId="9" r:id="rId1"/>
    <sheet name="Диаграмма7" sheetId="8" r:id="rId2"/>
    <sheet name="Диаграмма6" sheetId="7" r:id="rId3"/>
    <sheet name="Диаграмма5" sheetId="6" r:id="rId4"/>
    <sheet name="Диаграмма4" sheetId="5" r:id="rId5"/>
    <sheet name="Диаграмма3" sheetId="4" r:id="rId6"/>
    <sheet name="Диаграмма2" sheetId="3" r:id="rId7"/>
    <sheet name="Диаграмма1" sheetId="2" r:id="rId8"/>
    <sheet name="Лист1" sheetId="1" r:id="rId9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1" l="1"/>
  <c r="C14" i="1" l="1"/>
</calcChain>
</file>

<file path=xl/sharedStrings.xml><?xml version="1.0" encoding="utf-8"?>
<sst xmlns="http://schemas.openxmlformats.org/spreadsheetml/2006/main" count="24" uniqueCount="19">
  <si>
    <t>Наличность на руках:</t>
  </si>
  <si>
    <t>Наличность на счетах:</t>
  </si>
  <si>
    <t>Товар по ценам реализации:</t>
  </si>
  <si>
    <t>Мой долг другим:</t>
  </si>
  <si>
    <t>(золото, серебро, валюта, ценные бумаги)</t>
  </si>
  <si>
    <t>Золото и серебро в денежном эквиваленте на день расчёта</t>
  </si>
  <si>
    <t>+</t>
  </si>
  <si>
    <t>–</t>
  </si>
  <si>
    <t>(относительно вычета долгов с расчётной суммы существуют разногласия учёных)</t>
  </si>
  <si>
    <r>
      <t xml:space="preserve">Долг других мне </t>
    </r>
    <r>
      <rPr>
        <sz val="12"/>
        <color theme="1"/>
        <rFont val="Calibri"/>
        <family val="2"/>
        <charset val="204"/>
        <scheme val="minor"/>
      </rPr>
      <t>(который есть надежда, что вернут):</t>
    </r>
  </si>
  <si>
    <r>
      <t xml:space="preserve">Ценные бумаги по рыночной цене </t>
    </r>
    <r>
      <rPr>
        <sz val="12"/>
        <color theme="1"/>
        <rFont val="Calibri"/>
        <family val="2"/>
        <charset val="204"/>
        <scheme val="minor"/>
      </rPr>
      <t>(являющиеся предметом торговли):</t>
    </r>
  </si>
  <si>
    <t>Расчётная сумма:</t>
  </si>
  <si>
    <t>Двойной тап по пустой клетке даёт возможность внести своё значение</t>
  </si>
  <si>
    <t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t>
  </si>
  <si>
    <t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t>
  </si>
  <si>
    <r>
      <t xml:space="preserve">Закят </t>
    </r>
    <r>
      <rPr>
        <sz val="12"/>
        <color theme="1"/>
        <rFont val="Calibri"/>
        <family val="2"/>
        <scheme val="minor"/>
      </rPr>
      <t>(2,5% от расчётной суммы)</t>
    </r>
  </si>
  <si>
    <t>(Должна достигать нисаба)</t>
  </si>
  <si>
    <t>Расчёт закята с денег</t>
  </si>
  <si>
    <r>
      <t xml:space="preserve">Стоимость 1 гр. серебра </t>
    </r>
    <r>
      <rPr>
        <sz val="12"/>
        <color theme="1"/>
        <rFont val="Calibri"/>
        <family val="2"/>
        <scheme val="minor"/>
      </rPr>
      <t>(то есть, за сколько у меня его купят)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</si>
</sst>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49" fontId="3" fillId="4" borderId="1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1" xfId="0" applyNumberFormat="1" applyFont="1" applyBorder="1" applyAlignment="1" applyProtection="1">
      <alignment horizontal="center" vertical="center"/>
      <protection locked="0"/>
    </xf>
    <xf numFmtId="164" fontId="3" fillId="3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49" fontId="3" fillId="4" borderId="8" xfId="0" applyNumberFormat="1" applyFont="1" applyFill="1" applyBorder="1" applyAlignment="1" applyProtection="1">
      <alignment horizontal="center" wrapText="1"/>
      <protection hidden="1"/>
    </xf>
    <xf numFmtId="49" fontId="4" fillId="4" borderId="9" xfId="0" applyNumberFormat="1" applyFont="1" applyFill="1" applyBorder="1" applyAlignment="1" applyProtection="1">
      <alignment horizontal="center" vertical="top" wrapText="1"/>
      <protection hidden="1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Fill="1" applyBorder="1" applyAlignment="1" applyProtection="1">
      <alignment horizontal="left" vertical="top" wrapText="1"/>
      <protection hidden="1"/>
    </xf>
    <xf numFmtId="49" fontId="1" fillId="0" borderId="10" xfId="0" applyNumberFormat="1" applyFont="1" applyFill="1" applyBorder="1" applyAlignment="1" applyProtection="1">
      <alignment horizontal="left" vertical="top" wrapText="1"/>
      <protection hidden="1"/>
    </xf>
    <xf numFmtId="49" fontId="1" fillId="0" borderId="13" xfId="0" applyNumberFormat="1" applyFont="1" applyFill="1" applyBorder="1" applyAlignment="1" applyProtection="1">
      <alignment horizontal="left" vertical="top" wrapText="1"/>
      <protection hidden="1"/>
    </xf>
    <xf numFmtId="49" fontId="2" fillId="4" borderId="2" xfId="0" applyNumberFormat="1" applyFont="1" applyFill="1" applyBorder="1" applyAlignment="1" applyProtection="1">
      <alignment horizontal="center" wrapText="1"/>
      <protection hidden="1"/>
    </xf>
    <xf numFmtId="49" fontId="2" fillId="4" borderId="3" xfId="0" applyNumberFormat="1" applyFont="1" applyFill="1" applyBorder="1" applyAlignment="1" applyProtection="1">
      <alignment horizontal="center" wrapText="1"/>
      <protection hidden="1"/>
    </xf>
    <xf numFmtId="49" fontId="2" fillId="3" borderId="12" xfId="0" applyNumberFormat="1" applyFont="1" applyFill="1" applyBorder="1" applyAlignment="1" applyProtection="1">
      <alignment horizontal="center" vertical="center" wrapText="1"/>
      <protection hidden="1"/>
    </xf>
    <xf numFmtId="49" fontId="2" fillId="3" borderId="13" xfId="0" applyNumberFormat="1" applyFont="1" applyFill="1" applyBorder="1" applyAlignment="1" applyProtection="1">
      <alignment horizontal="center" vertical="center" wrapText="1"/>
      <protection hidden="1"/>
    </xf>
    <xf numFmtId="49" fontId="5" fillId="4" borderId="4" xfId="0" applyNumberFormat="1" applyFont="1" applyFill="1" applyBorder="1" applyAlignment="1" applyProtection="1">
      <alignment horizontal="center" vertical="top" wrapText="1"/>
      <protection hidden="1"/>
    </xf>
    <xf numFmtId="49" fontId="5" fillId="4" borderId="5" xfId="0" applyNumberFormat="1" applyFont="1" applyFill="1" applyBorder="1" applyAlignment="1" applyProtection="1">
      <alignment horizontal="center" vertical="top" wrapText="1"/>
      <protection hidden="1"/>
    </xf>
    <xf numFmtId="3" fontId="3" fillId="2" borderId="8" xfId="0" applyNumberFormat="1" applyFont="1" applyFill="1" applyBorder="1" applyAlignment="1" applyProtection="1">
      <alignment horizontal="center" vertical="center" wrapText="1"/>
      <protection hidden="1"/>
    </xf>
    <xf numFmtId="3" fontId="3" fillId="2" borderId="9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right" vertical="center" textRotation="180"/>
      <protection hidden="1"/>
    </xf>
    <xf numFmtId="0" fontId="6" fillId="0" borderId="11" xfId="0" applyFont="1" applyBorder="1" applyAlignment="1" applyProtection="1">
      <alignment horizontal="right" vertical="center" textRotation="180"/>
      <protection hidden="1"/>
    </xf>
    <xf numFmtId="0" fontId="6" fillId="0" borderId="9" xfId="0" applyFont="1" applyBorder="1" applyAlignment="1" applyProtection="1">
      <alignment horizontal="right" vertical="center" textRotation="180"/>
      <protection hidden="1"/>
    </xf>
    <xf numFmtId="49" fontId="1" fillId="3" borderId="4" xfId="0" applyNumberFormat="1" applyFont="1" applyFill="1" applyBorder="1" applyAlignment="1" applyProtection="1">
      <alignment horizontal="center" vertical="top" wrapText="1"/>
      <protection hidden="1"/>
    </xf>
    <xf numFmtId="49" fontId="1" fillId="3" borderId="7" xfId="0" applyNumberFormat="1" applyFont="1" applyFill="1" applyBorder="1" applyAlignment="1" applyProtection="1">
      <alignment horizontal="center" vertical="top" wrapText="1"/>
      <protection hidden="1"/>
    </xf>
    <xf numFmtId="49" fontId="1" fillId="3" borderId="5" xfId="0" applyNumberFormat="1" applyFont="1" applyFill="1" applyBorder="1" applyAlignment="1" applyProtection="1">
      <alignment horizontal="center" vertical="top" wrapText="1"/>
      <protection hidden="1"/>
    </xf>
    <xf numFmtId="49" fontId="2" fillId="3" borderId="2" xfId="0" applyNumberFormat="1" applyFont="1" applyFill="1" applyBorder="1" applyAlignment="1" applyProtection="1">
      <alignment horizontal="center" wrapText="1"/>
      <protection hidden="1"/>
    </xf>
    <xf numFmtId="49" fontId="2" fillId="3" borderId="6" xfId="0" applyNumberFormat="1" applyFont="1" applyFill="1" applyBorder="1" applyAlignment="1" applyProtection="1">
      <alignment horizontal="center" wrapText="1"/>
      <protection hidden="1"/>
    </xf>
    <xf numFmtId="49" fontId="2" fillId="3" borderId="3" xfId="0" applyNumberFormat="1" applyFont="1" applyFill="1" applyBorder="1" applyAlignment="1" applyProtection="1">
      <alignment horizontal="center" wrapText="1"/>
      <protection hidden="1"/>
    </xf>
    <xf numFmtId="3" fontId="1" fillId="0" borderId="8" xfId="0" applyNumberFormat="1" applyFont="1" applyBorder="1" applyAlignment="1" applyProtection="1">
      <alignment horizontal="center" vertical="center"/>
      <protection locked="0"/>
    </xf>
    <xf numFmtId="3" fontId="1" fillId="0" borderId="9" xfId="0" applyNumberFormat="1" applyFont="1" applyBorder="1" applyAlignment="1" applyProtection="1">
      <alignment horizontal="center" vertical="center"/>
      <protection locked="0"/>
    </xf>
    <xf numFmtId="49" fontId="2" fillId="4" borderId="8" xfId="0" applyNumberFormat="1" applyFont="1" applyFill="1" applyBorder="1" applyAlignment="1" applyProtection="1">
      <alignment horizontal="center" vertical="center" wrapText="1"/>
      <protection hidden="1"/>
    </xf>
    <xf numFmtId="49" fontId="2" fillId="4" borderId="9" xfId="0" applyNumberFormat="1" applyFont="1" applyFill="1" applyBorder="1" applyAlignment="1" applyProtection="1">
      <alignment horizontal="center" vertical="center" wrapText="1"/>
      <protection hidden="1"/>
    </xf>
    <xf numFmtId="49" fontId="3" fillId="4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8.xml"/><Relationship Id="rId13" Type="http://schemas.openxmlformats.org/officeDocument/2006/relationships/calcChain" Target="calcChain.xml"/><Relationship Id="rId3" Type="http://schemas.openxmlformats.org/officeDocument/2006/relationships/chartsheet" Target="chartsheets/sheet3.xml"/><Relationship Id="rId7" Type="http://schemas.openxmlformats.org/officeDocument/2006/relationships/chartsheet" Target="chartsheets/sheet7.xml"/><Relationship Id="rId12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6.xml"/><Relationship Id="rId11" Type="http://schemas.openxmlformats.org/officeDocument/2006/relationships/styles" Target="styles.xml"/><Relationship Id="rId5" Type="http://schemas.openxmlformats.org/officeDocument/2006/relationships/chartsheet" Target="chartsheets/sheet5.xml"/><Relationship Id="rId10" Type="http://schemas.openxmlformats.org/officeDocument/2006/relationships/theme" Target="theme/theme1.xml"/><Relationship Id="rId4" Type="http://schemas.openxmlformats.org/officeDocument/2006/relationships/chartsheet" Target="chartsheets/sheet4.xml"/><Relationship Id="rId9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FFE-4EE6-9D6F-9D8B8B17F321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FFE-4EE6-9D6F-9D8B8B17F321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FFE-4EE6-9D6F-9D8B8B17F3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175360"/>
        <c:axId val="92193536"/>
      </c:barChart>
      <c:catAx>
        <c:axId val="9217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193536"/>
        <c:crosses val="autoZero"/>
        <c:auto val="1"/>
        <c:lblAlgn val="ctr"/>
        <c:lblOffset val="100"/>
        <c:noMultiLvlLbl val="0"/>
      </c:catAx>
      <c:valAx>
        <c:axId val="92193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175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00-48FF-B9A5-939B949BF512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600-48FF-B9A5-939B949BF512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600-48FF-B9A5-939B949BF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720960"/>
        <c:axId val="93722496"/>
      </c:barChart>
      <c:catAx>
        <c:axId val="93720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3722496"/>
        <c:crosses val="autoZero"/>
        <c:auto val="1"/>
        <c:lblAlgn val="ctr"/>
        <c:lblOffset val="100"/>
        <c:noMultiLvlLbl val="0"/>
      </c:catAx>
      <c:valAx>
        <c:axId val="9372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3720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E9B-4890-8859-96EB4A7EAE17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E9B-4890-8859-96EB4A7EAE17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E9B-4890-8859-96EB4A7EAE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795840"/>
        <c:axId val="93797376"/>
      </c:barChart>
      <c:catAx>
        <c:axId val="9379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3797376"/>
        <c:crosses val="autoZero"/>
        <c:auto val="1"/>
        <c:lblAlgn val="ctr"/>
        <c:lblOffset val="100"/>
        <c:noMultiLvlLbl val="0"/>
      </c:catAx>
      <c:valAx>
        <c:axId val="9379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3795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F90-4934-AAD7-E313E5D2AB86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F90-4934-AAD7-E313E5D2AB86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F90-4934-AAD7-E313E5D2AB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498048"/>
        <c:axId val="100508032"/>
      </c:barChart>
      <c:catAx>
        <c:axId val="100498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0508032"/>
        <c:crosses val="autoZero"/>
        <c:auto val="1"/>
        <c:lblAlgn val="ctr"/>
        <c:lblOffset val="100"/>
        <c:noMultiLvlLbl val="0"/>
      </c:catAx>
      <c:valAx>
        <c:axId val="10050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0498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4C-4D69-A4D7-9E2C86885AB7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64C-4D69-A4D7-9E2C86885AB7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64C-4D69-A4D7-9E2C86885A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572544"/>
        <c:axId val="100574336"/>
      </c:barChart>
      <c:catAx>
        <c:axId val="10057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0574336"/>
        <c:crosses val="autoZero"/>
        <c:auto val="1"/>
        <c:lblAlgn val="ctr"/>
        <c:lblOffset val="100"/>
        <c:noMultiLvlLbl val="0"/>
      </c:catAx>
      <c:valAx>
        <c:axId val="10057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057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B0D-49A5-8428-589B290429F0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B0D-49A5-8428-589B290429F0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B0D-49A5-8428-589B290429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172736"/>
        <c:axId val="101174272"/>
      </c:barChart>
      <c:catAx>
        <c:axId val="101172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1174272"/>
        <c:crosses val="autoZero"/>
        <c:auto val="1"/>
        <c:lblAlgn val="ctr"/>
        <c:lblOffset val="100"/>
        <c:noMultiLvlLbl val="0"/>
      </c:catAx>
      <c:valAx>
        <c:axId val="10117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1172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2A4-4D73-AD57-E1F583958AF3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2A4-4D73-AD57-E1F583958AF3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2A4-4D73-AD57-E1F583958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903552"/>
        <c:axId val="100905344"/>
      </c:barChart>
      <c:catAx>
        <c:axId val="10090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0905344"/>
        <c:crosses val="autoZero"/>
        <c:auto val="1"/>
        <c:lblAlgn val="ctr"/>
        <c:lblOffset val="100"/>
        <c:noMultiLvlLbl val="0"/>
      </c:catAx>
      <c:valAx>
        <c:axId val="10090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0903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Лист1!$B$2:$B$16</c:f>
              <c:numCache>
                <c:formatCode>@</c:formatCode>
                <c:ptCount val="15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F1C-430B-B731-05C9A27DE75C}"/>
            </c:ext>
          </c:extLst>
        </c:ser>
        <c:ser>
          <c:idx val="1"/>
          <c:order val="1"/>
          <c:tx>
            <c:strRef>
              <c:f>Лист1!$C$1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Лист1!$C$2:$C$16</c:f>
              <c:numCache>
                <c:formatCode>#,##0.0</c:formatCode>
                <c:ptCount val="15"/>
                <c:pt idx="10" formatCode="#,##0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F1C-430B-B731-05C9A27DE75C}"/>
            </c:ext>
          </c:extLst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Двойной тап по пустой клетке даёт возможность внести своё значение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Лист1!$A$2:$A$16</c:f>
              <c:strCache>
                <c:ptCount val="15"/>
                <c:pt idx="0">
                  <c:v>(золото, серебро, валюта, ценные бумаги)</c:v>
                </c:pt>
                <c:pt idx="1">
                  <c:v>Стоимость 1 гр. серебра (то есть, за сколько у меня его купят)</c:v>
                </c:pt>
                <c:pt idx="2">
                  <c:v>Наличность на руках:</c:v>
                </c:pt>
                <c:pt idx="3">
                  <c:v>Наличность на счетах:</c:v>
                </c:pt>
                <c:pt idx="4">
                  <c:v>Золото и серебро в денежном эквиваленте на день расчёта</c:v>
                </c:pt>
                <c:pt idx="5">
                  <c:v>Ценные бумаги по рыночной цене (являющиеся предметом торговли):</c:v>
                </c:pt>
                <c:pt idx="6">
                  <c:v>Долг других мне (который есть надежда, что вернут):</c:v>
                </c:pt>
                <c:pt idx="7">
                  <c:v>Товар по ценам реализации:</c:v>
                </c:pt>
                <c:pt idx="8">
                  <c:v>Мой долг другим:</c:v>
                </c:pt>
                <c:pt idx="9">
                  <c:v>(относительно вычета долгов с расчётной суммы существуют разногласия учёных)</c:v>
                </c:pt>
                <c:pt idx="10">
                  <c:v>Расчётная сумма:</c:v>
                </c:pt>
                <c:pt idx="11">
                  <c:v>(Должна достигать нисаба)</c:v>
                </c:pt>
                <c:pt idx="12">
                  <c:v>Закят (2,5% от расчётной суммы)</c:v>
                </c:pt>
                <c:pt idx="13">
                  <c:v>Дома, квартиры, дачи, земли, машины, заводы, цеха, станки, оборудование, инвентарь и т.п. в расчёт не берутся, кроме как если являются предметом торговли, то есть, когда человек торгует ими, как тот, кто торгует машинами, квартирами, участками и т.п.</c:v>
                </c:pt>
                <c:pt idx="14">
                  <c:v>Если пункты, отмеченные плюсами (+) в совокупности достигли нисаба (стоимости 595 гр. серебра или 85 гр. золота), и этот нисаб продержался год, закят с этого имущества становится обязательным.</c:v>
                </c:pt>
              </c:strCache>
            </c:strRef>
          </c:cat>
          <c:val>
            <c:numRef>
              <c:f>Лист1!$D$2:$D$16</c:f>
              <c:numCache>
                <c:formatCode>General</c:formatCode>
                <c:ptCount val="1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F1C-430B-B731-05C9A27DE7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080064"/>
        <c:axId val="101085952"/>
      </c:barChart>
      <c:catAx>
        <c:axId val="10108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1085952"/>
        <c:crosses val="autoZero"/>
        <c:auto val="1"/>
        <c:lblAlgn val="ctr"/>
        <c:lblOffset val="100"/>
        <c:noMultiLvlLbl val="0"/>
      </c:catAx>
      <c:valAx>
        <c:axId val="10108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108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zoomScale="14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CD4F4CFC-DB13-443F-BB24-26420C14C77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26085FCC-8FE8-41BC-8E85-9840175ACB0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3490C9E2-B75D-43F1-B72A-B2DC0D0102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99509491-44B2-43D4-BE8C-08A3375C78F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735C3E77-2CF4-483F-96F7-0F71E6C0709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E84789A3-FA16-4908-AAF1-ADAFA2C2E6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BA111A96-9BA6-4EED-81F6-A6B34596B38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0482" cy="6075589"/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40FD340C-8AA1-4C5C-B3C0-71F56B10C2A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1"/>
  <sheetViews>
    <sheetView showGridLines="0" showRowColHeaders="0" tabSelected="1" showRuler="0" zoomScale="115" zoomScaleNormal="115" zoomScaleSheetLayoutView="100" zoomScalePageLayoutView="115" workbookViewId="0">
      <selection activeCell="C10" sqref="C10:C11"/>
    </sheetView>
  </sheetViews>
  <sheetFormatPr defaultColWidth="0" defaultRowHeight="15" zeroHeight="1" x14ac:dyDescent="0.25"/>
  <cols>
    <col min="1" max="1" width="35.42578125" style="2" customWidth="1"/>
    <col min="2" max="2" width="2.140625" style="2" customWidth="1"/>
    <col min="3" max="3" width="15.42578125" style="2" customWidth="1"/>
    <col min="4" max="4" width="4" style="2" customWidth="1"/>
    <col min="5" max="16383" width="9.140625" style="2" hidden="1"/>
    <col min="16384" max="16384" width="1" style="2" hidden="1"/>
  </cols>
  <sheetData>
    <row r="1" spans="1:4" ht="18.75" customHeight="1" x14ac:dyDescent="0.3">
      <c r="A1" s="27" t="s">
        <v>17</v>
      </c>
      <c r="B1" s="28"/>
      <c r="C1" s="29"/>
      <c r="D1" s="21" t="s">
        <v>12</v>
      </c>
    </row>
    <row r="2" spans="1:4" s="6" customFormat="1" ht="18.75" customHeight="1" x14ac:dyDescent="0.25">
      <c r="A2" s="24" t="s">
        <v>4</v>
      </c>
      <c r="B2" s="25"/>
      <c r="C2" s="26"/>
      <c r="D2" s="22"/>
    </row>
    <row r="3" spans="1:4" ht="30" customHeight="1" x14ac:dyDescent="0.25">
      <c r="A3" s="34" t="s">
        <v>18</v>
      </c>
      <c r="B3" s="34"/>
      <c r="C3" s="9"/>
      <c r="D3" s="22"/>
    </row>
    <row r="4" spans="1:4" ht="30" customHeight="1" x14ac:dyDescent="0.25">
      <c r="A4" s="3" t="s">
        <v>0</v>
      </c>
      <c r="B4" s="1" t="s">
        <v>6</v>
      </c>
      <c r="C4" s="4"/>
      <c r="D4" s="22"/>
    </row>
    <row r="5" spans="1:4" ht="30" customHeight="1" x14ac:dyDescent="0.25">
      <c r="A5" s="3" t="s">
        <v>1</v>
      </c>
      <c r="B5" s="1" t="s">
        <v>6</v>
      </c>
      <c r="C5" s="4"/>
      <c r="D5" s="22"/>
    </row>
    <row r="6" spans="1:4" ht="32.25" customHeight="1" x14ac:dyDescent="0.25">
      <c r="A6" s="3" t="s">
        <v>5</v>
      </c>
      <c r="B6" s="1" t="s">
        <v>6</v>
      </c>
      <c r="C6" s="4"/>
      <c r="D6" s="22"/>
    </row>
    <row r="7" spans="1:4" ht="32.25" customHeight="1" x14ac:dyDescent="0.25">
      <c r="A7" s="3" t="s">
        <v>10</v>
      </c>
      <c r="B7" s="1" t="s">
        <v>6</v>
      </c>
      <c r="C7" s="4"/>
      <c r="D7" s="22"/>
    </row>
    <row r="8" spans="1:4" ht="32.25" customHeight="1" x14ac:dyDescent="0.25">
      <c r="A8" s="3" t="s">
        <v>9</v>
      </c>
      <c r="B8" s="1" t="s">
        <v>6</v>
      </c>
      <c r="C8" s="4"/>
      <c r="D8" s="22"/>
    </row>
    <row r="9" spans="1:4" ht="30" customHeight="1" x14ac:dyDescent="0.25">
      <c r="A9" s="3" t="s">
        <v>2</v>
      </c>
      <c r="B9" s="1" t="s">
        <v>6</v>
      </c>
      <c r="C9" s="4"/>
      <c r="D9" s="22"/>
    </row>
    <row r="10" spans="1:4" ht="15" customHeight="1" x14ac:dyDescent="0.25">
      <c r="A10" s="7" t="s">
        <v>3</v>
      </c>
      <c r="B10" s="32" t="s">
        <v>7</v>
      </c>
      <c r="C10" s="30"/>
      <c r="D10" s="22"/>
    </row>
    <row r="11" spans="1:4" ht="28.5" customHeight="1" x14ac:dyDescent="0.25">
      <c r="A11" s="8" t="s">
        <v>8</v>
      </c>
      <c r="B11" s="33"/>
      <c r="C11" s="31"/>
      <c r="D11" s="22"/>
    </row>
    <row r="12" spans="1:4" ht="16.5" customHeight="1" x14ac:dyDescent="0.3">
      <c r="A12" s="13" t="s">
        <v>11</v>
      </c>
      <c r="B12" s="14"/>
      <c r="C12" s="19">
        <f>IF(SUM(C4:C9)-C10&gt;=595*C3,SUM(C4:C9)-C10,"Нисаб: "&amp;C3*595)</f>
        <v>0</v>
      </c>
      <c r="D12" s="22"/>
    </row>
    <row r="13" spans="1:4" ht="16.5" customHeight="1" x14ac:dyDescent="0.25">
      <c r="A13" s="17" t="s">
        <v>16</v>
      </c>
      <c r="B13" s="18"/>
      <c r="C13" s="20"/>
      <c r="D13" s="22"/>
    </row>
    <row r="14" spans="1:4" ht="30" customHeight="1" x14ac:dyDescent="0.25">
      <c r="A14" s="15" t="s">
        <v>15</v>
      </c>
      <c r="B14" s="16"/>
      <c r="C14" s="5">
        <f>IF(ISNUMBER(C12), C12/40, "Нет нисаба")</f>
        <v>0</v>
      </c>
      <c r="D14" s="23"/>
    </row>
    <row r="15" spans="1:4" ht="82.5" customHeight="1" x14ac:dyDescent="0.25">
      <c r="A15" s="10" t="s">
        <v>14</v>
      </c>
      <c r="B15" s="11"/>
      <c r="C15" s="11"/>
      <c r="D15" s="12"/>
    </row>
    <row r="16" spans="1:4" ht="66.75" customHeight="1" x14ac:dyDescent="0.25">
      <c r="A16" s="10" t="s">
        <v>13</v>
      </c>
      <c r="B16" s="11"/>
      <c r="C16" s="11"/>
      <c r="D16" s="12"/>
    </row>
    <row r="17" hidden="1" x14ac:dyDescent="0.25"/>
    <row r="18" hidden="1" x14ac:dyDescent="0.25"/>
    <row r="19" hidden="1" x14ac:dyDescent="0.25"/>
    <row r="20" hidden="1" x14ac:dyDescent="0.25"/>
    <row r="21" hidden="1" x14ac:dyDescent="0.25"/>
  </sheetData>
  <sheetProtection password="CA9C" sheet="1" objects="1" scenarios="1" selectLockedCells="1"/>
  <mergeCells count="12">
    <mergeCell ref="A16:D16"/>
    <mergeCell ref="A12:B12"/>
    <mergeCell ref="A14:B14"/>
    <mergeCell ref="A13:B13"/>
    <mergeCell ref="C12:C13"/>
    <mergeCell ref="D1:D14"/>
    <mergeCell ref="A15:D15"/>
    <mergeCell ref="A2:C2"/>
    <mergeCell ref="A1:C1"/>
    <mergeCell ref="C10:C11"/>
    <mergeCell ref="B10:B11"/>
    <mergeCell ref="A3:B3"/>
  </mergeCells>
  <pageMargins left="7.874015748031496E-2" right="7.874015748031496E-2" top="7.874015748031496E-2" bottom="7.874015748031496E-2" header="0" footer="0"/>
  <pageSetup paperSiz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Диаграммы</vt:lpstr>
      </vt:variant>
      <vt:variant>
        <vt:i4>8</vt:i4>
      </vt:variant>
    </vt:vector>
  </HeadingPairs>
  <TitlesOfParts>
    <vt:vector size="9" baseType="lpstr">
      <vt:lpstr>Лист1</vt:lpstr>
      <vt:lpstr>Диаграмма8</vt:lpstr>
      <vt:lpstr>Диаграмма7</vt:lpstr>
      <vt:lpstr>Диаграмма6</vt:lpstr>
      <vt:lpstr>Диаграмма5</vt:lpstr>
      <vt:lpstr>Диаграмма4</vt:lpstr>
      <vt:lpstr>Диаграмма3</vt:lpstr>
      <vt:lpstr>Диаграмма2</vt:lpstr>
      <vt:lpstr>Диаграмма1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470</dc:creator>
  <cp:lastModifiedBy>hp</cp:lastModifiedBy>
  <cp:lastPrinted>2020-05-17T02:30:18Z</cp:lastPrinted>
  <dcterms:created xsi:type="dcterms:W3CDTF">2020-05-16T05:28:55Z</dcterms:created>
  <dcterms:modified xsi:type="dcterms:W3CDTF">2020-10-21T06:20:10Z</dcterms:modified>
</cp:coreProperties>
</file>